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Sites Web\Site Web CSprojects\_images\outils\"/>
    </mc:Choice>
  </mc:AlternateContent>
  <bookViews>
    <workbookView xWindow="0" yWindow="0" windowWidth="20500" windowHeight="7750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R43" i="1" l="1"/>
  <c r="N43" i="1"/>
  <c r="Q26" i="1" l="1"/>
  <c r="R26" i="1"/>
  <c r="N40" i="1"/>
  <c r="R40" i="1"/>
  <c r="H36" i="1"/>
  <c r="G36" i="1"/>
  <c r="R6" i="1"/>
  <c r="Q6" i="1"/>
  <c r="H42" i="1"/>
  <c r="G42" i="1"/>
  <c r="Q7" i="1"/>
  <c r="R7" i="1"/>
  <c r="G20" i="1"/>
  <c r="H20" i="1"/>
  <c r="R16" i="1"/>
  <c r="Q16" i="1"/>
  <c r="H3" i="1"/>
  <c r="G3" i="1"/>
  <c r="G2" i="1"/>
  <c r="H2" i="1"/>
  <c r="G4" i="1"/>
  <c r="H4" i="1"/>
  <c r="Q8" i="1"/>
  <c r="R8" i="1"/>
  <c r="Q39" i="1"/>
  <c r="R39" i="1"/>
  <c r="Q28" i="1"/>
  <c r="R28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7" i="1"/>
  <c r="H38" i="1"/>
  <c r="H39" i="1"/>
  <c r="H40" i="1"/>
  <c r="H41" i="1"/>
  <c r="R2" i="1"/>
  <c r="R3" i="1"/>
  <c r="R4" i="1"/>
  <c r="R5" i="1"/>
  <c r="R9" i="1"/>
  <c r="R10" i="1"/>
  <c r="R11" i="1"/>
  <c r="R12" i="1"/>
  <c r="R13" i="1"/>
  <c r="R14" i="1"/>
  <c r="R15" i="1"/>
  <c r="R17" i="1"/>
  <c r="R18" i="1"/>
  <c r="R19" i="1"/>
  <c r="R20" i="1"/>
  <c r="R21" i="1"/>
  <c r="R23" i="1"/>
  <c r="R24" i="1"/>
  <c r="R25" i="1"/>
  <c r="R27" i="1"/>
  <c r="R29" i="1"/>
  <c r="R30" i="1"/>
  <c r="R31" i="1"/>
  <c r="R32" i="1"/>
  <c r="R33" i="1"/>
  <c r="R34" i="1"/>
  <c r="R35" i="1"/>
  <c r="R36" i="1"/>
  <c r="R37" i="1"/>
  <c r="R38" i="1"/>
  <c r="R41" i="1"/>
  <c r="R42" i="1"/>
  <c r="H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7" i="1"/>
  <c r="G38" i="1"/>
  <c r="G39" i="1"/>
  <c r="G40" i="1"/>
  <c r="G41" i="1"/>
  <c r="Q2" i="1"/>
  <c r="Q3" i="1"/>
  <c r="Q4" i="1"/>
  <c r="Q5" i="1"/>
  <c r="Q9" i="1"/>
  <c r="Q10" i="1"/>
  <c r="Q11" i="1"/>
  <c r="Q12" i="1"/>
  <c r="Q13" i="1"/>
  <c r="Q14" i="1"/>
  <c r="Q15" i="1"/>
  <c r="Q17" i="1"/>
  <c r="Q18" i="1"/>
  <c r="Q19" i="1"/>
  <c r="Q20" i="1"/>
  <c r="Q21" i="1"/>
  <c r="Q23" i="1"/>
  <c r="Q24" i="1"/>
  <c r="Q25" i="1"/>
  <c r="Q27" i="1"/>
  <c r="Q29" i="1"/>
  <c r="Q30" i="1"/>
  <c r="Q31" i="1"/>
  <c r="Q32" i="1"/>
  <c r="Q33" i="1"/>
  <c r="Q34" i="1"/>
  <c r="Q35" i="1"/>
  <c r="Q36" i="1"/>
  <c r="Q37" i="1"/>
  <c r="Q38" i="1"/>
  <c r="Q41" i="1"/>
  <c r="Q42" i="1"/>
  <c r="G5" i="1"/>
</calcChain>
</file>

<file path=xl/comments1.xml><?xml version="1.0" encoding="utf-8"?>
<comments xmlns="http://schemas.openxmlformats.org/spreadsheetml/2006/main">
  <authors>
    <author>Claude</author>
  </authors>
  <commentList>
    <comment ref="L25" authorId="0" shapeId="0">
      <text>
        <r>
          <rPr>
            <b/>
            <sz val="9"/>
            <color indexed="81"/>
            <rFont val="Tahoma"/>
            <family val="2"/>
          </rPr>
          <t>Claude:</t>
        </r>
        <r>
          <rPr>
            <sz val="9"/>
            <color indexed="81"/>
            <rFont val="Tahoma"/>
            <family val="2"/>
          </rPr>
          <t xml:space="preserve">
Gyrophares flipper F14 Tomcat</t>
        </r>
      </text>
    </comment>
    <comment ref="L43" authorId="0" shapeId="0">
      <text>
        <r>
          <rPr>
            <b/>
            <sz val="9"/>
            <color indexed="81"/>
            <rFont val="Tahoma"/>
            <family val="2"/>
          </rPr>
          <t>Claude:</t>
        </r>
        <r>
          <rPr>
            <sz val="9"/>
            <color indexed="81"/>
            <rFont val="Tahoma"/>
            <family val="2"/>
          </rPr>
          <t xml:space="preserve">
Détection panier JB Wurlitzer Estrella</t>
        </r>
      </text>
    </comment>
  </commentList>
</comments>
</file>

<file path=xl/sharedStrings.xml><?xml version="1.0" encoding="utf-8"?>
<sst xmlns="http://schemas.openxmlformats.org/spreadsheetml/2006/main" count="134" uniqueCount="43">
  <si>
    <t>Flash</t>
  </si>
  <si>
    <t>1156w</t>
  </si>
  <si>
    <t>1251w</t>
  </si>
  <si>
    <t>Ref</t>
  </si>
  <si>
    <t>MCD</t>
  </si>
  <si>
    <t>Durée</t>
  </si>
  <si>
    <t>Culot</t>
  </si>
  <si>
    <t>Vis E10</t>
  </si>
  <si>
    <t>BA9</t>
  </si>
  <si>
    <t>U (V)</t>
  </si>
  <si>
    <t>I (A)</t>
  </si>
  <si>
    <t>P (W)</t>
  </si>
  <si>
    <t>R (ohms)</t>
  </si>
  <si>
    <t>bi-pin</t>
  </si>
  <si>
    <t>Wedge</t>
  </si>
  <si>
    <t>G3.17</t>
  </si>
  <si>
    <t>G1.27</t>
  </si>
  <si>
    <t>E10</t>
  </si>
  <si>
    <t>F</t>
  </si>
  <si>
    <t>S</t>
  </si>
  <si>
    <t>W</t>
  </si>
  <si>
    <t>BA9 (clign)</t>
  </si>
  <si>
    <t>Wire (luciole)</t>
  </si>
  <si>
    <t>BAx</t>
  </si>
  <si>
    <t>Baïonnette, x = diamètre en mm</t>
  </si>
  <si>
    <t>21/5</t>
  </si>
  <si>
    <t>1,75/0,42</t>
  </si>
  <si>
    <t>7/28</t>
  </si>
  <si>
    <t>rapide</t>
  </si>
  <si>
    <t>lent</t>
  </si>
  <si>
    <t>3AG,3SF</t>
  </si>
  <si>
    <t>3SB,3ST</t>
  </si>
  <si>
    <t>Fusible :</t>
  </si>
  <si>
    <t>F = Flipper</t>
  </si>
  <si>
    <t>S = Seeburg</t>
  </si>
  <si>
    <t>W = Wurlitzer</t>
  </si>
  <si>
    <t>BA15d/2plots</t>
  </si>
  <si>
    <t>BA15s/1plot</t>
  </si>
  <si>
    <t>BA15s</t>
  </si>
  <si>
    <t>BA9s</t>
  </si>
  <si>
    <t>1683s</t>
  </si>
  <si>
    <t>1683d</t>
  </si>
  <si>
    <t>BA7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</si>
</sst>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quotePrefix="1" applyAlignment="1">
      <alignment horizontal="right"/>
    </xf>
    <xf numFmtId="0" fontId="0" fillId="0" borderId="0" xfId="0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0" fillId="0" borderId="0" xfId="0" quotePrefix="1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abSelected="1" topLeftCell="A13" workbookViewId="0">
      <selection activeCell="L8" sqref="L8"/>
    </sheetView>
  </sheetViews>
  <sheetFormatPr baseColWidth="10" defaultColWidth="11.453125" defaultRowHeight="14.5" x14ac:dyDescent="0.35"/>
  <cols>
    <col min="1" max="1" width="2.90625" style="1" customWidth="1"/>
    <col min="2" max="2" width="8.26953125" style="1" customWidth="1"/>
    <col min="3" max="3" width="7.36328125" customWidth="1"/>
    <col min="4" max="4" width="7.90625" customWidth="1"/>
    <col min="5" max="6" width="0" hidden="1" customWidth="1"/>
    <col min="7" max="7" width="8.36328125" customWidth="1"/>
    <col min="8" max="8" width="8.08984375" customWidth="1"/>
    <col min="9" max="9" width="9.54296875" style="1" customWidth="1"/>
    <col min="10" max="10" width="4.90625" customWidth="1"/>
    <col min="11" max="11" width="3" style="1" customWidth="1"/>
    <col min="12" max="14" width="8.453125" customWidth="1"/>
    <col min="15" max="15" width="0.6328125" hidden="1" customWidth="1"/>
    <col min="16" max="16" width="0.90625" hidden="1" customWidth="1"/>
    <col min="17" max="17" width="8.453125" style="6" customWidth="1"/>
    <col min="18" max="18" width="8.453125" customWidth="1"/>
    <col min="19" max="19" width="12.453125" customWidth="1"/>
  </cols>
  <sheetData>
    <row r="1" spans="1:19" s="2" customFormat="1" x14ac:dyDescent="0.35">
      <c r="A1" s="7"/>
      <c r="B1" s="3" t="s">
        <v>3</v>
      </c>
      <c r="C1" s="3" t="s">
        <v>9</v>
      </c>
      <c r="D1" s="3" t="s">
        <v>10</v>
      </c>
      <c r="E1" s="3" t="s">
        <v>4</v>
      </c>
      <c r="F1" s="3" t="s">
        <v>5</v>
      </c>
      <c r="G1" s="3" t="s">
        <v>11</v>
      </c>
      <c r="H1" s="3" t="s">
        <v>12</v>
      </c>
      <c r="I1" s="3" t="s">
        <v>6</v>
      </c>
      <c r="K1" s="7"/>
      <c r="L1" s="3" t="s">
        <v>3</v>
      </c>
      <c r="M1" s="3" t="s">
        <v>9</v>
      </c>
      <c r="N1" s="3" t="s">
        <v>10</v>
      </c>
      <c r="O1" s="3" t="s">
        <v>4</v>
      </c>
      <c r="P1" s="3" t="s">
        <v>5</v>
      </c>
      <c r="Q1" s="10" t="s">
        <v>11</v>
      </c>
      <c r="R1" s="3" t="s">
        <v>12</v>
      </c>
      <c r="S1" s="3" t="s">
        <v>6</v>
      </c>
    </row>
    <row r="2" spans="1:19" x14ac:dyDescent="0.35">
      <c r="B2" s="1">
        <v>12</v>
      </c>
      <c r="C2">
        <v>6.3</v>
      </c>
      <c r="D2">
        <v>0.15</v>
      </c>
      <c r="G2" s="4">
        <f>C2*D2</f>
        <v>0.94499999999999995</v>
      </c>
      <c r="H2" s="6">
        <f>C2/D2</f>
        <v>42</v>
      </c>
      <c r="I2" s="1" t="s">
        <v>13</v>
      </c>
      <c r="K2" s="1" t="s">
        <v>19</v>
      </c>
      <c r="L2" s="1">
        <v>513</v>
      </c>
      <c r="M2" s="5">
        <v>24</v>
      </c>
      <c r="N2" s="4">
        <v>8.4000000000000005E-2</v>
      </c>
      <c r="O2">
        <v>0.59</v>
      </c>
      <c r="P2">
        <v>100</v>
      </c>
      <c r="Q2" s="6">
        <f t="shared" ref="Q2:Q17" si="0">M2*N2</f>
        <v>2.016</v>
      </c>
      <c r="R2" s="6">
        <f t="shared" ref="R2:R17" si="1">M2/N2</f>
        <v>285.71428571428572</v>
      </c>
      <c r="S2" s="1" t="s">
        <v>14</v>
      </c>
    </row>
    <row r="3" spans="1:19" x14ac:dyDescent="0.35">
      <c r="B3" s="1">
        <v>15</v>
      </c>
      <c r="C3" s="5">
        <v>7</v>
      </c>
      <c r="D3">
        <v>0.4</v>
      </c>
      <c r="G3" s="4">
        <f>C3*D3</f>
        <v>2.8000000000000003</v>
      </c>
      <c r="H3" s="6">
        <f>C3/D3</f>
        <v>17.5</v>
      </c>
      <c r="I3" s="1" t="s">
        <v>13</v>
      </c>
      <c r="L3" s="1">
        <v>545</v>
      </c>
      <c r="M3" s="5">
        <v>6.5</v>
      </c>
      <c r="N3" s="4">
        <v>0.31</v>
      </c>
      <c r="O3" t="s">
        <v>0</v>
      </c>
      <c r="P3">
        <v>500</v>
      </c>
      <c r="Q3" s="6">
        <f t="shared" si="0"/>
        <v>2.0150000000000001</v>
      </c>
      <c r="R3" s="6">
        <f t="shared" si="1"/>
        <v>20.967741935483872</v>
      </c>
      <c r="S3" s="1" t="s">
        <v>14</v>
      </c>
    </row>
    <row r="4" spans="1:19" x14ac:dyDescent="0.35">
      <c r="B4" s="1">
        <v>19</v>
      </c>
      <c r="C4">
        <v>14.4</v>
      </c>
      <c r="D4">
        <v>0.1</v>
      </c>
      <c r="G4" s="4">
        <f>C4*D4</f>
        <v>1.4400000000000002</v>
      </c>
      <c r="H4" s="6">
        <f>C4/D4</f>
        <v>144</v>
      </c>
      <c r="I4" s="1" t="s">
        <v>13</v>
      </c>
      <c r="K4" s="1" t="s">
        <v>18</v>
      </c>
      <c r="L4" s="1">
        <v>555</v>
      </c>
      <c r="M4" s="5">
        <v>6.3</v>
      </c>
      <c r="N4" s="4">
        <v>0.25</v>
      </c>
      <c r="O4">
        <v>0.9</v>
      </c>
      <c r="P4">
        <v>3000</v>
      </c>
      <c r="Q4" s="6">
        <f t="shared" si="0"/>
        <v>1.575</v>
      </c>
      <c r="R4" s="6">
        <f t="shared" si="1"/>
        <v>25.2</v>
      </c>
      <c r="S4" s="1" t="s">
        <v>14</v>
      </c>
    </row>
    <row r="5" spans="1:19" x14ac:dyDescent="0.35">
      <c r="B5" s="1">
        <v>40</v>
      </c>
      <c r="C5" s="5">
        <v>6.3</v>
      </c>
      <c r="D5" s="4">
        <v>0.15</v>
      </c>
      <c r="E5">
        <v>0.52</v>
      </c>
      <c r="F5">
        <v>3000</v>
      </c>
      <c r="G5" s="4">
        <f t="shared" ref="G5:G20" si="2">C5*D5</f>
        <v>0.94499999999999995</v>
      </c>
      <c r="H5" s="6">
        <f t="shared" ref="H5:H20" si="3">C5/D5</f>
        <v>42</v>
      </c>
      <c r="I5" s="1" t="s">
        <v>7</v>
      </c>
      <c r="L5" s="1">
        <v>623</v>
      </c>
      <c r="M5" s="5">
        <v>28</v>
      </c>
      <c r="N5" s="4">
        <v>0.37</v>
      </c>
      <c r="O5">
        <v>6</v>
      </c>
      <c r="P5">
        <v>1000</v>
      </c>
      <c r="Q5" s="6">
        <f t="shared" si="0"/>
        <v>10.36</v>
      </c>
      <c r="R5" s="6">
        <f t="shared" si="1"/>
        <v>75.675675675675677</v>
      </c>
      <c r="S5" s="1" t="s">
        <v>38</v>
      </c>
    </row>
    <row r="6" spans="1:19" x14ac:dyDescent="0.35">
      <c r="B6" s="1">
        <v>43</v>
      </c>
      <c r="C6" s="5">
        <v>2.5</v>
      </c>
      <c r="D6" s="4">
        <v>0.5</v>
      </c>
      <c r="E6">
        <v>0.5</v>
      </c>
      <c r="F6">
        <v>3000</v>
      </c>
      <c r="G6" s="4">
        <f t="shared" si="2"/>
        <v>1.25</v>
      </c>
      <c r="H6" s="6">
        <f t="shared" si="3"/>
        <v>5</v>
      </c>
      <c r="I6" s="1" t="s">
        <v>8</v>
      </c>
      <c r="K6" s="1" t="s">
        <v>19</v>
      </c>
      <c r="L6" s="1">
        <v>650</v>
      </c>
      <c r="M6" s="5">
        <v>24</v>
      </c>
      <c r="N6" s="4">
        <v>0.12</v>
      </c>
      <c r="Q6" s="6">
        <f t="shared" si="0"/>
        <v>2.88</v>
      </c>
      <c r="R6" s="6">
        <f t="shared" si="1"/>
        <v>200</v>
      </c>
      <c r="S6" s="1" t="s">
        <v>17</v>
      </c>
    </row>
    <row r="7" spans="1:19" x14ac:dyDescent="0.35">
      <c r="B7" s="1">
        <v>44</v>
      </c>
      <c r="C7" s="5">
        <v>6.3</v>
      </c>
      <c r="D7" s="4">
        <v>0.25</v>
      </c>
      <c r="E7">
        <v>0.9</v>
      </c>
      <c r="F7">
        <v>3000</v>
      </c>
      <c r="G7" s="4">
        <f t="shared" si="2"/>
        <v>1.575</v>
      </c>
      <c r="H7" s="6">
        <f t="shared" si="3"/>
        <v>25.2</v>
      </c>
      <c r="I7" s="1" t="s">
        <v>8</v>
      </c>
      <c r="L7" s="1">
        <v>655</v>
      </c>
      <c r="M7" s="5">
        <v>28</v>
      </c>
      <c r="N7" s="4">
        <v>0.2</v>
      </c>
      <c r="Q7" s="6">
        <f t="shared" si="0"/>
        <v>5.6000000000000005</v>
      </c>
      <c r="R7" s="6">
        <f t="shared" si="1"/>
        <v>140</v>
      </c>
      <c r="S7" s="1" t="s">
        <v>14</v>
      </c>
    </row>
    <row r="8" spans="1:19" x14ac:dyDescent="0.35">
      <c r="B8" s="1">
        <v>46</v>
      </c>
      <c r="C8" s="5">
        <v>6.3</v>
      </c>
      <c r="D8" s="4">
        <v>0.25</v>
      </c>
      <c r="E8">
        <v>0.9</v>
      </c>
      <c r="F8">
        <v>3000</v>
      </c>
      <c r="G8" s="4">
        <f t="shared" si="2"/>
        <v>1.575</v>
      </c>
      <c r="H8" s="6">
        <f t="shared" si="3"/>
        <v>25.2</v>
      </c>
      <c r="I8" s="1" t="s">
        <v>7</v>
      </c>
      <c r="K8" s="1" t="s">
        <v>19</v>
      </c>
      <c r="L8" s="1">
        <v>656</v>
      </c>
      <c r="M8" s="5">
        <v>28</v>
      </c>
      <c r="N8" s="4">
        <v>0.06</v>
      </c>
      <c r="Q8" s="6">
        <f t="shared" si="0"/>
        <v>1.68</v>
      </c>
      <c r="R8" s="6">
        <f t="shared" si="1"/>
        <v>466.66666666666669</v>
      </c>
      <c r="S8" s="1" t="s">
        <v>14</v>
      </c>
    </row>
    <row r="9" spans="1:19" x14ac:dyDescent="0.35">
      <c r="A9" s="1" t="s">
        <v>18</v>
      </c>
      <c r="B9" s="1">
        <v>47</v>
      </c>
      <c r="C9" s="5">
        <v>6.3</v>
      </c>
      <c r="D9" s="4">
        <v>0.15</v>
      </c>
      <c r="E9">
        <v>0.52</v>
      </c>
      <c r="F9">
        <v>3000</v>
      </c>
      <c r="G9" s="4">
        <f t="shared" si="2"/>
        <v>0.94499999999999995</v>
      </c>
      <c r="H9" s="6">
        <f t="shared" si="3"/>
        <v>42</v>
      </c>
      <c r="I9" s="1" t="s">
        <v>8</v>
      </c>
      <c r="L9" s="1">
        <v>755</v>
      </c>
      <c r="M9" s="5">
        <v>6.3</v>
      </c>
      <c r="N9" s="4">
        <v>0.15</v>
      </c>
      <c r="O9">
        <v>0.33</v>
      </c>
      <c r="P9">
        <v>2000</v>
      </c>
      <c r="Q9" s="6">
        <f t="shared" si="0"/>
        <v>0.94499999999999995</v>
      </c>
      <c r="R9" s="6">
        <f t="shared" si="1"/>
        <v>42</v>
      </c>
      <c r="S9" s="1" t="s">
        <v>8</v>
      </c>
    </row>
    <row r="10" spans="1:19" x14ac:dyDescent="0.35">
      <c r="B10" s="1">
        <v>51</v>
      </c>
      <c r="C10" s="5">
        <v>7.5</v>
      </c>
      <c r="D10" s="4">
        <v>0.22</v>
      </c>
      <c r="E10">
        <v>1</v>
      </c>
      <c r="F10">
        <v>1000</v>
      </c>
      <c r="G10" s="4">
        <f t="shared" si="2"/>
        <v>1.65</v>
      </c>
      <c r="H10" s="6">
        <f t="shared" si="3"/>
        <v>34.090909090909093</v>
      </c>
      <c r="I10" s="1" t="s">
        <v>8</v>
      </c>
      <c r="L10" s="1">
        <v>757</v>
      </c>
      <c r="M10" s="5">
        <v>28</v>
      </c>
      <c r="N10" s="4">
        <v>0.08</v>
      </c>
      <c r="O10">
        <v>0.62</v>
      </c>
      <c r="P10">
        <v>7500</v>
      </c>
      <c r="Q10" s="6">
        <f t="shared" si="0"/>
        <v>2.2400000000000002</v>
      </c>
      <c r="R10" s="6">
        <f t="shared" si="1"/>
        <v>350</v>
      </c>
      <c r="S10" s="1" t="s">
        <v>8</v>
      </c>
    </row>
    <row r="11" spans="1:19" x14ac:dyDescent="0.35">
      <c r="A11" s="1" t="s">
        <v>18</v>
      </c>
      <c r="B11" s="1">
        <v>53</v>
      </c>
      <c r="C11" s="5">
        <v>14.4</v>
      </c>
      <c r="D11" s="4">
        <v>0.12</v>
      </c>
      <c r="E11">
        <v>1</v>
      </c>
      <c r="F11">
        <v>1000</v>
      </c>
      <c r="G11" s="4">
        <f t="shared" si="2"/>
        <v>1.728</v>
      </c>
      <c r="H11" s="6">
        <f t="shared" si="3"/>
        <v>120.00000000000001</v>
      </c>
      <c r="I11" s="1" t="s">
        <v>8</v>
      </c>
      <c r="L11" s="1">
        <v>904</v>
      </c>
      <c r="M11" s="5">
        <v>13.5</v>
      </c>
      <c r="N11" s="4">
        <v>0.69</v>
      </c>
      <c r="O11">
        <v>4</v>
      </c>
      <c r="P11">
        <v>5000</v>
      </c>
      <c r="Q11" s="6">
        <f t="shared" si="0"/>
        <v>9.3149999999999995</v>
      </c>
      <c r="R11" s="6">
        <f t="shared" si="1"/>
        <v>19.565217391304348</v>
      </c>
      <c r="S11" s="1" t="s">
        <v>14</v>
      </c>
    </row>
    <row r="12" spans="1:19" x14ac:dyDescent="0.35">
      <c r="B12" s="1">
        <v>55</v>
      </c>
      <c r="C12" s="5">
        <v>7</v>
      </c>
      <c r="D12" s="4">
        <v>0.41</v>
      </c>
      <c r="E12">
        <v>2</v>
      </c>
      <c r="F12">
        <v>500</v>
      </c>
      <c r="G12" s="4">
        <f t="shared" si="2"/>
        <v>2.8699999999999997</v>
      </c>
      <c r="H12" s="6">
        <f t="shared" si="3"/>
        <v>17.073170731707318</v>
      </c>
      <c r="I12" s="1" t="s">
        <v>8</v>
      </c>
      <c r="K12" s="1" t="s">
        <v>18</v>
      </c>
      <c r="L12" s="1">
        <v>906</v>
      </c>
      <c r="M12" s="5">
        <v>13</v>
      </c>
      <c r="N12" s="4">
        <v>0.69</v>
      </c>
      <c r="O12">
        <v>6</v>
      </c>
      <c r="P12">
        <v>1000</v>
      </c>
      <c r="Q12" s="6">
        <f t="shared" si="0"/>
        <v>8.9699999999999989</v>
      </c>
      <c r="R12" s="6">
        <f t="shared" si="1"/>
        <v>18.840579710144929</v>
      </c>
      <c r="S12" s="1" t="s">
        <v>14</v>
      </c>
    </row>
    <row r="13" spans="1:19" x14ac:dyDescent="0.35">
      <c r="B13" s="1">
        <v>57</v>
      </c>
      <c r="C13" s="5">
        <v>14</v>
      </c>
      <c r="D13" s="4">
        <v>0.24</v>
      </c>
      <c r="E13">
        <v>2</v>
      </c>
      <c r="F13">
        <v>500</v>
      </c>
      <c r="G13" s="4">
        <f t="shared" si="2"/>
        <v>3.36</v>
      </c>
      <c r="H13" s="6">
        <f t="shared" si="3"/>
        <v>58.333333333333336</v>
      </c>
      <c r="I13" s="1" t="s">
        <v>8</v>
      </c>
      <c r="K13" s="1" t="s">
        <v>18</v>
      </c>
      <c r="L13" s="1">
        <v>912</v>
      </c>
      <c r="M13" s="5">
        <v>12.8</v>
      </c>
      <c r="N13" s="4">
        <v>1</v>
      </c>
      <c r="O13">
        <v>12</v>
      </c>
      <c r="P13">
        <v>1000</v>
      </c>
      <c r="Q13" s="6">
        <f t="shared" si="0"/>
        <v>12.8</v>
      </c>
      <c r="R13" s="6">
        <f t="shared" si="1"/>
        <v>12.8</v>
      </c>
      <c r="S13" s="1" t="s">
        <v>14</v>
      </c>
    </row>
    <row r="14" spans="1:19" x14ac:dyDescent="0.35">
      <c r="B14" s="1">
        <v>63</v>
      </c>
      <c r="C14" s="5">
        <v>7</v>
      </c>
      <c r="D14" s="4">
        <v>0.63</v>
      </c>
      <c r="E14">
        <v>3</v>
      </c>
      <c r="F14">
        <v>1000</v>
      </c>
      <c r="G14" s="4">
        <f t="shared" si="2"/>
        <v>4.41</v>
      </c>
      <c r="H14" s="6">
        <f t="shared" si="3"/>
        <v>11.111111111111111</v>
      </c>
      <c r="I14" s="1" t="s">
        <v>38</v>
      </c>
      <c r="L14" s="1">
        <v>920</v>
      </c>
      <c r="M14" s="5">
        <v>12.8</v>
      </c>
      <c r="N14" s="4">
        <v>1.2</v>
      </c>
      <c r="O14">
        <v>10</v>
      </c>
      <c r="P14">
        <v>1200</v>
      </c>
      <c r="Q14" s="6">
        <f t="shared" si="0"/>
        <v>15.36</v>
      </c>
      <c r="R14" s="6">
        <f t="shared" si="1"/>
        <v>10.666666666666668</v>
      </c>
      <c r="S14" s="1" t="s">
        <v>14</v>
      </c>
    </row>
    <row r="15" spans="1:19" x14ac:dyDescent="0.35">
      <c r="B15" s="1">
        <v>67</v>
      </c>
      <c r="C15" s="5">
        <v>13.5</v>
      </c>
      <c r="D15" s="4">
        <v>0.59</v>
      </c>
      <c r="E15">
        <v>4</v>
      </c>
      <c r="F15">
        <v>5000</v>
      </c>
      <c r="G15" s="4">
        <f t="shared" si="2"/>
        <v>7.9649999999999999</v>
      </c>
      <c r="H15" s="6">
        <f t="shared" si="3"/>
        <v>22.881355932203391</v>
      </c>
      <c r="I15" s="1" t="s">
        <v>38</v>
      </c>
      <c r="L15" s="1">
        <v>921</v>
      </c>
      <c r="M15" s="5">
        <v>12.8</v>
      </c>
      <c r="N15" s="4">
        <v>1.4</v>
      </c>
      <c r="O15">
        <v>21</v>
      </c>
      <c r="P15">
        <v>500</v>
      </c>
      <c r="Q15" s="6">
        <f t="shared" si="0"/>
        <v>17.919999999999998</v>
      </c>
      <c r="R15" s="6">
        <f t="shared" si="1"/>
        <v>9.1428571428571441</v>
      </c>
      <c r="S15" s="1" t="s">
        <v>14</v>
      </c>
    </row>
    <row r="16" spans="1:19" x14ac:dyDescent="0.35">
      <c r="A16" s="1" t="s">
        <v>18</v>
      </c>
      <c r="B16" s="1">
        <v>86</v>
      </c>
      <c r="C16" s="5">
        <v>6.3</v>
      </c>
      <c r="D16" s="4">
        <v>0.2</v>
      </c>
      <c r="E16">
        <v>0.4</v>
      </c>
      <c r="F16">
        <v>20000</v>
      </c>
      <c r="G16" s="4">
        <f t="shared" si="2"/>
        <v>1.26</v>
      </c>
      <c r="H16" s="6">
        <f t="shared" si="3"/>
        <v>31.499999999999996</v>
      </c>
      <c r="I16" s="1" t="s">
        <v>14</v>
      </c>
      <c r="L16" s="1">
        <v>1112</v>
      </c>
      <c r="M16" s="5">
        <v>12</v>
      </c>
      <c r="N16" s="4">
        <v>0.1</v>
      </c>
      <c r="Q16" s="6">
        <f t="shared" si="0"/>
        <v>1.2000000000000002</v>
      </c>
      <c r="R16" s="6">
        <f t="shared" si="1"/>
        <v>120</v>
      </c>
      <c r="S16" s="1" t="s">
        <v>14</v>
      </c>
    </row>
    <row r="17" spans="1:19" x14ac:dyDescent="0.35">
      <c r="A17" s="1" t="s">
        <v>18</v>
      </c>
      <c r="B17" s="1">
        <v>89</v>
      </c>
      <c r="C17" s="5">
        <v>13</v>
      </c>
      <c r="D17" s="4">
        <v>0.57999999999999996</v>
      </c>
      <c r="E17">
        <v>6</v>
      </c>
      <c r="F17">
        <v>750</v>
      </c>
      <c r="G17" s="4">
        <f t="shared" si="2"/>
        <v>7.5399999999999991</v>
      </c>
      <c r="H17" s="6">
        <f t="shared" si="3"/>
        <v>22.413793103448278</v>
      </c>
      <c r="I17" s="1" t="s">
        <v>38</v>
      </c>
      <c r="L17" s="1">
        <v>1129</v>
      </c>
      <c r="M17" s="5">
        <v>6.4</v>
      </c>
      <c r="N17" s="4">
        <v>2.63</v>
      </c>
      <c r="O17">
        <v>21</v>
      </c>
      <c r="P17">
        <v>200</v>
      </c>
      <c r="Q17" s="6">
        <f t="shared" si="0"/>
        <v>16.832000000000001</v>
      </c>
      <c r="R17" s="6">
        <f t="shared" si="1"/>
        <v>2.4334600760456278</v>
      </c>
      <c r="S17" s="1" t="s">
        <v>38</v>
      </c>
    </row>
    <row r="18" spans="1:19" x14ac:dyDescent="0.35">
      <c r="B18" s="1">
        <v>97</v>
      </c>
      <c r="C18" s="5">
        <v>13.5</v>
      </c>
      <c r="D18" s="4">
        <v>0.69</v>
      </c>
      <c r="E18">
        <v>4</v>
      </c>
      <c r="F18">
        <v>5000</v>
      </c>
      <c r="G18" s="4">
        <f t="shared" si="2"/>
        <v>9.3149999999999995</v>
      </c>
      <c r="H18" s="6">
        <f t="shared" si="3"/>
        <v>19.565217391304348</v>
      </c>
      <c r="I18" s="1" t="s">
        <v>38</v>
      </c>
      <c r="L18" s="1" t="s">
        <v>1</v>
      </c>
      <c r="M18" s="5">
        <v>12.8</v>
      </c>
      <c r="N18" s="4">
        <v>2.1</v>
      </c>
      <c r="O18">
        <v>32</v>
      </c>
      <c r="P18">
        <v>1200</v>
      </c>
      <c r="Q18" s="6">
        <f t="shared" ref="Q18:Q21" si="4">M18*N18</f>
        <v>26.880000000000003</v>
      </c>
      <c r="R18" s="6">
        <f t="shared" ref="R18:R21" si="5">M18/N18</f>
        <v>6.0952380952380949</v>
      </c>
      <c r="S18" s="1" t="s">
        <v>38</v>
      </c>
    </row>
    <row r="19" spans="1:19" x14ac:dyDescent="0.35">
      <c r="B19" s="1">
        <v>147</v>
      </c>
      <c r="C19" s="5">
        <v>7</v>
      </c>
      <c r="D19" s="4">
        <v>0.43</v>
      </c>
      <c r="E19">
        <v>2</v>
      </c>
      <c r="F19">
        <v>1500</v>
      </c>
      <c r="G19" s="4">
        <f t="shared" si="2"/>
        <v>3.01</v>
      </c>
      <c r="H19" s="6">
        <f t="shared" si="3"/>
        <v>16.279069767441861</v>
      </c>
      <c r="I19" s="1" t="s">
        <v>14</v>
      </c>
      <c r="L19" s="1">
        <v>1156</v>
      </c>
      <c r="M19" s="5">
        <v>12.8</v>
      </c>
      <c r="N19" s="4">
        <v>1.44</v>
      </c>
      <c r="O19">
        <v>32</v>
      </c>
      <c r="P19">
        <v>1200</v>
      </c>
      <c r="Q19" s="6">
        <f t="shared" si="4"/>
        <v>18.431999999999999</v>
      </c>
      <c r="R19" s="6">
        <f t="shared" si="5"/>
        <v>8.8888888888888893</v>
      </c>
      <c r="S19" s="1" t="s">
        <v>38</v>
      </c>
    </row>
    <row r="20" spans="1:19" x14ac:dyDescent="0.35">
      <c r="A20" s="1" t="s">
        <v>19</v>
      </c>
      <c r="B20" s="1">
        <v>152</v>
      </c>
      <c r="C20" s="5">
        <v>28</v>
      </c>
      <c r="D20" s="4">
        <v>6.5000000000000002E-2</v>
      </c>
      <c r="G20" s="4">
        <f t="shared" si="2"/>
        <v>1.82</v>
      </c>
      <c r="H20" s="6">
        <f t="shared" si="3"/>
        <v>430.76923076923077</v>
      </c>
      <c r="I20" s="1" t="s">
        <v>14</v>
      </c>
      <c r="L20" s="1" t="s">
        <v>2</v>
      </c>
      <c r="M20" s="5">
        <v>28</v>
      </c>
      <c r="N20" s="4">
        <v>0.23</v>
      </c>
      <c r="O20">
        <v>3</v>
      </c>
      <c r="P20">
        <v>2000</v>
      </c>
      <c r="Q20" s="6">
        <f t="shared" si="4"/>
        <v>6.44</v>
      </c>
      <c r="R20" s="6">
        <f t="shared" si="5"/>
        <v>121.73913043478261</v>
      </c>
      <c r="S20" s="1" t="s">
        <v>38</v>
      </c>
    </row>
    <row r="21" spans="1:19" x14ac:dyDescent="0.35">
      <c r="B21" s="1">
        <v>158</v>
      </c>
      <c r="C21" s="5">
        <v>14</v>
      </c>
      <c r="D21" s="4">
        <v>0.24</v>
      </c>
      <c r="E21">
        <v>2</v>
      </c>
      <c r="F21">
        <v>500</v>
      </c>
      <c r="G21" s="4">
        <f t="shared" ref="G21:G35" si="6">C21*D21</f>
        <v>3.36</v>
      </c>
      <c r="H21" s="6">
        <f t="shared" ref="H21:H35" si="7">C21/D21</f>
        <v>58.333333333333336</v>
      </c>
      <c r="I21" s="1" t="s">
        <v>14</v>
      </c>
      <c r="L21" s="1">
        <v>1302</v>
      </c>
      <c r="M21" s="5">
        <v>6.3</v>
      </c>
      <c r="N21" s="4">
        <v>0.04</v>
      </c>
      <c r="O21">
        <v>0.08</v>
      </c>
      <c r="P21">
        <v>5000</v>
      </c>
      <c r="Q21" s="6">
        <f t="shared" si="4"/>
        <v>0.252</v>
      </c>
      <c r="R21" s="6">
        <f t="shared" si="5"/>
        <v>157.5</v>
      </c>
      <c r="S21" s="1" t="s">
        <v>8</v>
      </c>
    </row>
    <row r="22" spans="1:19" x14ac:dyDescent="0.35">
      <c r="B22" s="1">
        <v>159</v>
      </c>
      <c r="C22" s="5">
        <v>6.3</v>
      </c>
      <c r="D22" s="4">
        <v>0.15</v>
      </c>
      <c r="E22">
        <v>0.34</v>
      </c>
      <c r="F22">
        <v>5000</v>
      </c>
      <c r="G22" s="4">
        <f t="shared" si="6"/>
        <v>0.94499999999999995</v>
      </c>
      <c r="H22" s="6">
        <f t="shared" si="7"/>
        <v>42</v>
      </c>
      <c r="I22" s="1" t="s">
        <v>14</v>
      </c>
      <c r="L22" s="1">
        <v>1341</v>
      </c>
      <c r="M22" s="5">
        <v>12</v>
      </c>
      <c r="N22" t="s">
        <v>26</v>
      </c>
      <c r="Q22" s="11" t="s">
        <v>25</v>
      </c>
      <c r="R22" s="8" t="s">
        <v>27</v>
      </c>
      <c r="S22" s="1" t="s">
        <v>38</v>
      </c>
    </row>
    <row r="23" spans="1:19" x14ac:dyDescent="0.35">
      <c r="B23" s="1">
        <v>161</v>
      </c>
      <c r="C23" s="5">
        <v>14</v>
      </c>
      <c r="D23" s="4">
        <v>0.19</v>
      </c>
      <c r="E23">
        <v>1</v>
      </c>
      <c r="F23">
        <v>4000</v>
      </c>
      <c r="G23" s="4">
        <f t="shared" si="6"/>
        <v>2.66</v>
      </c>
      <c r="H23" s="6">
        <f t="shared" si="7"/>
        <v>73.684210526315795</v>
      </c>
      <c r="I23" s="1" t="s">
        <v>14</v>
      </c>
      <c r="L23" s="1">
        <v>1445</v>
      </c>
      <c r="M23" s="5">
        <v>14.4</v>
      </c>
      <c r="N23" s="4">
        <v>0.13500000000000001</v>
      </c>
      <c r="O23">
        <v>0.7</v>
      </c>
      <c r="P23">
        <v>2000</v>
      </c>
      <c r="Q23" s="6">
        <f t="shared" ref="Q23:Q39" si="8">M23*N23</f>
        <v>1.9440000000000002</v>
      </c>
      <c r="R23" s="6">
        <f t="shared" ref="R23:R43" si="9">M23/N23</f>
        <v>106.66666666666666</v>
      </c>
      <c r="S23" s="1" t="s">
        <v>8</v>
      </c>
    </row>
    <row r="24" spans="1:19" x14ac:dyDescent="0.35">
      <c r="B24" s="1">
        <v>168</v>
      </c>
      <c r="C24" s="5">
        <v>14</v>
      </c>
      <c r="D24" s="4">
        <v>0.35</v>
      </c>
      <c r="E24">
        <v>3</v>
      </c>
      <c r="F24">
        <v>1500</v>
      </c>
      <c r="G24" s="4">
        <f t="shared" si="6"/>
        <v>4.8999999999999995</v>
      </c>
      <c r="H24" s="6">
        <f t="shared" si="7"/>
        <v>40</v>
      </c>
      <c r="I24" s="1" t="s">
        <v>14</v>
      </c>
      <c r="L24" s="1">
        <v>1458</v>
      </c>
      <c r="M24" s="5">
        <v>20</v>
      </c>
      <c r="N24" s="4">
        <v>0.25</v>
      </c>
      <c r="Q24" s="6">
        <f t="shared" si="8"/>
        <v>5</v>
      </c>
      <c r="R24" s="6">
        <f t="shared" si="9"/>
        <v>80</v>
      </c>
      <c r="S24" s="1" t="s">
        <v>8</v>
      </c>
    </row>
    <row r="25" spans="1:19" x14ac:dyDescent="0.35">
      <c r="B25" s="1">
        <v>193</v>
      </c>
      <c r="C25" s="5">
        <v>14</v>
      </c>
      <c r="D25" s="4">
        <v>0.33</v>
      </c>
      <c r="E25">
        <v>2</v>
      </c>
      <c r="F25">
        <v>7500</v>
      </c>
      <c r="G25" s="4">
        <f t="shared" si="6"/>
        <v>4.62</v>
      </c>
      <c r="H25" s="6">
        <f t="shared" si="7"/>
        <v>42.424242424242422</v>
      </c>
      <c r="I25" s="1" t="s">
        <v>14</v>
      </c>
      <c r="L25" s="1" t="s">
        <v>40</v>
      </c>
      <c r="M25" s="5">
        <v>28</v>
      </c>
      <c r="N25" s="4">
        <v>1.02</v>
      </c>
      <c r="O25">
        <v>32</v>
      </c>
      <c r="P25">
        <v>500</v>
      </c>
      <c r="Q25" s="6">
        <f t="shared" si="8"/>
        <v>28.560000000000002</v>
      </c>
      <c r="R25" s="6">
        <f t="shared" si="9"/>
        <v>27.450980392156861</v>
      </c>
      <c r="S25" s="1" t="s">
        <v>37</v>
      </c>
    </row>
    <row r="26" spans="1:19" x14ac:dyDescent="0.35">
      <c r="B26" s="1">
        <v>194</v>
      </c>
      <c r="C26" s="5">
        <v>14</v>
      </c>
      <c r="D26" s="4">
        <v>0.27</v>
      </c>
      <c r="E26">
        <v>2</v>
      </c>
      <c r="F26">
        <v>1500</v>
      </c>
      <c r="G26" s="4">
        <f t="shared" si="6"/>
        <v>3.7800000000000002</v>
      </c>
      <c r="H26" s="6">
        <f t="shared" si="7"/>
        <v>51.851851851851848</v>
      </c>
      <c r="I26" s="1" t="s">
        <v>14</v>
      </c>
      <c r="L26" s="1" t="s">
        <v>41</v>
      </c>
      <c r="M26" s="5">
        <v>28</v>
      </c>
      <c r="N26" s="4">
        <v>1.02</v>
      </c>
      <c r="O26">
        <v>32</v>
      </c>
      <c r="P26">
        <v>500</v>
      </c>
      <c r="Q26" s="6">
        <f t="shared" si="8"/>
        <v>28.560000000000002</v>
      </c>
      <c r="R26" s="6">
        <f t="shared" si="9"/>
        <v>27.450980392156861</v>
      </c>
      <c r="S26" s="1" t="s">
        <v>36</v>
      </c>
    </row>
    <row r="27" spans="1:19" x14ac:dyDescent="0.35">
      <c r="B27" s="1">
        <v>199</v>
      </c>
      <c r="C27" s="5">
        <v>12.8</v>
      </c>
      <c r="D27" s="4">
        <v>2.25</v>
      </c>
      <c r="E27">
        <v>32</v>
      </c>
      <c r="F27">
        <v>1500</v>
      </c>
      <c r="G27" s="4">
        <f t="shared" si="6"/>
        <v>28.8</v>
      </c>
      <c r="H27" s="6">
        <f t="shared" si="7"/>
        <v>5.6888888888888891</v>
      </c>
      <c r="I27" s="1" t="s">
        <v>38</v>
      </c>
      <c r="L27" s="1">
        <v>1810</v>
      </c>
      <c r="M27" s="5">
        <v>6.3</v>
      </c>
      <c r="N27" s="4">
        <v>0.4</v>
      </c>
      <c r="O27">
        <v>1.4</v>
      </c>
      <c r="P27">
        <v>3000</v>
      </c>
      <c r="Q27" s="6">
        <f t="shared" si="8"/>
        <v>2.52</v>
      </c>
      <c r="R27" s="6">
        <f t="shared" si="9"/>
        <v>15.749999999999998</v>
      </c>
      <c r="S27" s="1" t="s">
        <v>8</v>
      </c>
    </row>
    <row r="28" spans="1:19" x14ac:dyDescent="0.35">
      <c r="B28" s="1">
        <v>238</v>
      </c>
      <c r="C28" s="5">
        <v>6.3</v>
      </c>
      <c r="D28" s="4">
        <v>0.5</v>
      </c>
      <c r="E28">
        <v>2</v>
      </c>
      <c r="F28">
        <v>2000</v>
      </c>
      <c r="G28" s="4">
        <f t="shared" si="6"/>
        <v>3.15</v>
      </c>
      <c r="H28" s="6">
        <f t="shared" si="7"/>
        <v>12.6</v>
      </c>
      <c r="I28" s="1" t="s">
        <v>8</v>
      </c>
      <c r="K28" s="1" t="s">
        <v>19</v>
      </c>
      <c r="L28" s="1">
        <v>1819</v>
      </c>
      <c r="M28" s="5">
        <v>28</v>
      </c>
      <c r="N28" s="4">
        <v>0.04</v>
      </c>
      <c r="Q28" s="6">
        <f t="shared" si="8"/>
        <v>1.1200000000000001</v>
      </c>
      <c r="R28" s="6">
        <f t="shared" si="9"/>
        <v>700</v>
      </c>
      <c r="S28" s="1" t="s">
        <v>39</v>
      </c>
    </row>
    <row r="29" spans="1:19" x14ac:dyDescent="0.35">
      <c r="B29" s="1">
        <v>239</v>
      </c>
      <c r="C29" s="5">
        <v>6.3</v>
      </c>
      <c r="D29" s="4">
        <v>0.36</v>
      </c>
      <c r="E29">
        <v>0.67</v>
      </c>
      <c r="F29">
        <v>5000</v>
      </c>
      <c r="G29" s="4">
        <f t="shared" si="6"/>
        <v>2.2679999999999998</v>
      </c>
      <c r="H29" s="6">
        <f t="shared" si="7"/>
        <v>17.5</v>
      </c>
      <c r="I29" s="1" t="s">
        <v>8</v>
      </c>
      <c r="L29" s="1">
        <v>1820</v>
      </c>
      <c r="M29" s="5">
        <v>28</v>
      </c>
      <c r="N29" s="4">
        <v>0.1</v>
      </c>
      <c r="O29">
        <v>1.6</v>
      </c>
      <c r="P29">
        <v>1000</v>
      </c>
      <c r="Q29" s="6">
        <f t="shared" si="8"/>
        <v>2.8000000000000003</v>
      </c>
      <c r="R29" s="6">
        <f t="shared" si="9"/>
        <v>280</v>
      </c>
      <c r="S29" s="1" t="s">
        <v>8</v>
      </c>
    </row>
    <row r="30" spans="1:19" x14ac:dyDescent="0.35">
      <c r="B30" s="1">
        <v>240</v>
      </c>
      <c r="C30" s="5">
        <v>6.3</v>
      </c>
      <c r="D30" s="4">
        <v>0.36</v>
      </c>
      <c r="E30">
        <v>0.67</v>
      </c>
      <c r="F30">
        <v>5000</v>
      </c>
      <c r="G30" s="4">
        <f t="shared" si="6"/>
        <v>2.2679999999999998</v>
      </c>
      <c r="H30" s="6">
        <f t="shared" si="7"/>
        <v>17.5</v>
      </c>
      <c r="I30" s="1" t="s">
        <v>8</v>
      </c>
      <c r="L30" s="1">
        <v>1829</v>
      </c>
      <c r="M30" s="5">
        <v>28</v>
      </c>
      <c r="N30" s="4">
        <v>7.0000000000000007E-2</v>
      </c>
      <c r="O30">
        <v>1</v>
      </c>
      <c r="P30">
        <v>1000</v>
      </c>
      <c r="Q30" s="6">
        <f t="shared" si="8"/>
        <v>1.9600000000000002</v>
      </c>
      <c r="R30" s="6">
        <f t="shared" si="9"/>
        <v>399.99999999999994</v>
      </c>
      <c r="S30" s="1" t="s">
        <v>8</v>
      </c>
    </row>
    <row r="31" spans="1:19" x14ac:dyDescent="0.35">
      <c r="B31" s="1">
        <v>257</v>
      </c>
      <c r="C31" s="5">
        <v>14</v>
      </c>
      <c r="D31" s="4">
        <v>0.27</v>
      </c>
      <c r="E31" t="s">
        <v>0</v>
      </c>
      <c r="F31">
        <v>500</v>
      </c>
      <c r="G31" s="4">
        <f t="shared" si="6"/>
        <v>3.7800000000000002</v>
      </c>
      <c r="H31" s="6">
        <f t="shared" si="7"/>
        <v>51.851851851851848</v>
      </c>
      <c r="I31" s="1" t="s">
        <v>8</v>
      </c>
      <c r="K31" s="1" t="s">
        <v>20</v>
      </c>
      <c r="L31" s="1">
        <v>1847</v>
      </c>
      <c r="M31" s="5">
        <v>6.3</v>
      </c>
      <c r="N31" s="4">
        <v>0.15</v>
      </c>
      <c r="O31">
        <v>0.38</v>
      </c>
      <c r="P31">
        <v>5000</v>
      </c>
      <c r="Q31" s="6">
        <f t="shared" si="8"/>
        <v>0.94499999999999995</v>
      </c>
      <c r="R31" s="6">
        <f t="shared" si="9"/>
        <v>42</v>
      </c>
      <c r="S31" s="1" t="s">
        <v>8</v>
      </c>
    </row>
    <row r="32" spans="1:19" x14ac:dyDescent="0.35">
      <c r="B32" s="1">
        <v>259</v>
      </c>
      <c r="C32" s="5">
        <v>6.3</v>
      </c>
      <c r="D32" s="4">
        <v>0.25</v>
      </c>
      <c r="E32">
        <v>0.65</v>
      </c>
      <c r="F32">
        <v>5000</v>
      </c>
      <c r="G32" s="4">
        <f t="shared" si="6"/>
        <v>1.575</v>
      </c>
      <c r="H32" s="6">
        <f t="shared" si="7"/>
        <v>25.2</v>
      </c>
      <c r="I32" s="1" t="s">
        <v>14</v>
      </c>
      <c r="L32" s="1">
        <v>1855</v>
      </c>
      <c r="M32" s="5">
        <v>6.3</v>
      </c>
      <c r="N32" s="4">
        <v>0.8</v>
      </c>
      <c r="O32">
        <v>3.6</v>
      </c>
      <c r="P32">
        <v>3000</v>
      </c>
      <c r="Q32" s="6">
        <f t="shared" si="8"/>
        <v>5.04</v>
      </c>
      <c r="R32" s="6">
        <f t="shared" si="9"/>
        <v>7.8749999999999991</v>
      </c>
      <c r="S32" s="1" t="s">
        <v>8</v>
      </c>
    </row>
    <row r="33" spans="1:19" x14ac:dyDescent="0.35">
      <c r="B33" s="1">
        <v>267</v>
      </c>
      <c r="C33" s="5">
        <v>6.3</v>
      </c>
      <c r="D33" s="4">
        <v>0.15</v>
      </c>
      <c r="E33">
        <v>0.33</v>
      </c>
      <c r="F33">
        <v>5000</v>
      </c>
      <c r="G33" s="4">
        <f t="shared" si="6"/>
        <v>0.94499999999999995</v>
      </c>
      <c r="H33" s="6">
        <f t="shared" si="7"/>
        <v>42</v>
      </c>
      <c r="I33" s="1" t="s">
        <v>8</v>
      </c>
      <c r="L33" s="1">
        <v>1864</v>
      </c>
      <c r="M33" s="5">
        <v>28</v>
      </c>
      <c r="N33" s="4">
        <v>0.17</v>
      </c>
      <c r="O33">
        <v>3</v>
      </c>
      <c r="P33">
        <v>1500</v>
      </c>
      <c r="Q33" s="6">
        <f t="shared" si="8"/>
        <v>4.7600000000000007</v>
      </c>
      <c r="R33" s="6">
        <f t="shared" si="9"/>
        <v>164.70588235294116</v>
      </c>
      <c r="S33" s="1" t="s">
        <v>8</v>
      </c>
    </row>
    <row r="34" spans="1:19" x14ac:dyDescent="0.35">
      <c r="B34" s="1">
        <v>293</v>
      </c>
      <c r="C34" s="5">
        <v>14</v>
      </c>
      <c r="D34" s="4">
        <v>0.33</v>
      </c>
      <c r="E34">
        <v>2</v>
      </c>
      <c r="F34">
        <v>5000</v>
      </c>
      <c r="G34" s="4">
        <f t="shared" si="6"/>
        <v>4.62</v>
      </c>
      <c r="H34" s="6">
        <f t="shared" si="7"/>
        <v>42.424242424242422</v>
      </c>
      <c r="I34" s="1" t="s">
        <v>8</v>
      </c>
      <c r="L34" s="1">
        <v>1866</v>
      </c>
      <c r="M34" s="5">
        <v>6.3</v>
      </c>
      <c r="N34" s="4">
        <v>0.25</v>
      </c>
      <c r="O34">
        <v>0.65</v>
      </c>
      <c r="P34">
        <v>5000</v>
      </c>
      <c r="Q34" s="6">
        <f t="shared" si="8"/>
        <v>1.575</v>
      </c>
      <c r="R34" s="6">
        <f t="shared" si="9"/>
        <v>25.2</v>
      </c>
      <c r="S34" s="1" t="s">
        <v>8</v>
      </c>
    </row>
    <row r="35" spans="1:19" x14ac:dyDescent="0.35">
      <c r="B35" s="1">
        <v>301</v>
      </c>
      <c r="C35" s="5">
        <v>28</v>
      </c>
      <c r="D35" s="4">
        <v>0.17</v>
      </c>
      <c r="E35">
        <v>3</v>
      </c>
      <c r="F35">
        <v>500</v>
      </c>
      <c r="G35" s="4">
        <f t="shared" si="6"/>
        <v>4.7600000000000007</v>
      </c>
      <c r="H35" s="6">
        <f t="shared" si="7"/>
        <v>164.70588235294116</v>
      </c>
      <c r="I35" s="1" t="s">
        <v>38</v>
      </c>
      <c r="L35" s="1">
        <v>1873</v>
      </c>
      <c r="M35" s="5">
        <v>28</v>
      </c>
      <c r="N35" s="4">
        <v>0.2</v>
      </c>
      <c r="O35">
        <v>3</v>
      </c>
      <c r="P35">
        <v>7000</v>
      </c>
      <c r="Q35" s="6">
        <f t="shared" si="8"/>
        <v>5.6000000000000005</v>
      </c>
      <c r="R35" s="6">
        <f t="shared" si="9"/>
        <v>140</v>
      </c>
      <c r="S35" s="1" t="s">
        <v>8</v>
      </c>
    </row>
    <row r="36" spans="1:19" x14ac:dyDescent="0.35">
      <c r="B36" s="1">
        <v>303</v>
      </c>
      <c r="C36" s="5">
        <v>28</v>
      </c>
      <c r="D36" s="4">
        <v>0.3</v>
      </c>
      <c r="E36">
        <v>6</v>
      </c>
      <c r="F36">
        <v>500</v>
      </c>
      <c r="G36" s="4">
        <f t="shared" ref="G36:G41" si="10">C36*D36</f>
        <v>8.4</v>
      </c>
      <c r="H36" s="6">
        <f t="shared" ref="H36:H41" si="11">C36/D36</f>
        <v>93.333333333333343</v>
      </c>
      <c r="I36" s="1" t="s">
        <v>38</v>
      </c>
      <c r="L36" s="1">
        <v>1892</v>
      </c>
      <c r="M36" s="5">
        <v>14.4</v>
      </c>
      <c r="N36" s="4">
        <v>0.12</v>
      </c>
      <c r="Q36" s="6">
        <f t="shared" si="8"/>
        <v>1.728</v>
      </c>
      <c r="R36" s="6">
        <f t="shared" si="9"/>
        <v>120.00000000000001</v>
      </c>
      <c r="S36" s="1" t="s">
        <v>39</v>
      </c>
    </row>
    <row r="37" spans="1:19" x14ac:dyDescent="0.35">
      <c r="A37" s="1" t="s">
        <v>20</v>
      </c>
      <c r="B37" s="1">
        <v>305</v>
      </c>
      <c r="C37" s="5">
        <v>28</v>
      </c>
      <c r="D37" s="4">
        <v>0.51</v>
      </c>
      <c r="E37">
        <v>6</v>
      </c>
      <c r="F37">
        <v>500</v>
      </c>
      <c r="G37" s="4">
        <f t="shared" si="10"/>
        <v>14.280000000000001</v>
      </c>
      <c r="H37" s="6">
        <f t="shared" si="11"/>
        <v>54.901960784313722</v>
      </c>
      <c r="I37" s="1" t="s">
        <v>38</v>
      </c>
      <c r="L37" s="1">
        <v>1895</v>
      </c>
      <c r="M37" s="5">
        <v>14</v>
      </c>
      <c r="N37" s="4">
        <v>0.27</v>
      </c>
      <c r="O37">
        <v>2</v>
      </c>
      <c r="P37">
        <v>1500</v>
      </c>
      <c r="Q37" s="6">
        <f t="shared" si="8"/>
        <v>3.7800000000000002</v>
      </c>
      <c r="R37" s="6">
        <f t="shared" si="9"/>
        <v>51.851851851851848</v>
      </c>
      <c r="S37" s="1" t="s">
        <v>8</v>
      </c>
    </row>
    <row r="38" spans="1:19" x14ac:dyDescent="0.35">
      <c r="B38" s="1">
        <v>313</v>
      </c>
      <c r="C38" s="5">
        <v>28</v>
      </c>
      <c r="D38" s="4">
        <v>0.17</v>
      </c>
      <c r="E38">
        <v>3.5</v>
      </c>
      <c r="F38">
        <v>500</v>
      </c>
      <c r="G38" s="4">
        <f t="shared" si="10"/>
        <v>4.7600000000000007</v>
      </c>
      <c r="H38" s="6">
        <f t="shared" si="11"/>
        <v>164.70588235294116</v>
      </c>
      <c r="I38" s="1" t="s">
        <v>8</v>
      </c>
      <c r="L38" s="1">
        <v>1896</v>
      </c>
      <c r="M38" s="5">
        <v>7</v>
      </c>
      <c r="N38" s="4">
        <v>0.5</v>
      </c>
      <c r="O38">
        <v>2.2000000000000002</v>
      </c>
      <c r="P38">
        <v>1500</v>
      </c>
      <c r="Q38" s="6">
        <f t="shared" si="8"/>
        <v>3.5</v>
      </c>
      <c r="R38" s="6">
        <f t="shared" si="9"/>
        <v>14</v>
      </c>
      <c r="S38" s="1" t="s">
        <v>8</v>
      </c>
    </row>
    <row r="39" spans="1:19" x14ac:dyDescent="0.35">
      <c r="B39" s="1">
        <v>431</v>
      </c>
      <c r="C39" s="5">
        <v>14</v>
      </c>
      <c r="D39" s="4">
        <v>0.25</v>
      </c>
      <c r="E39">
        <v>2.7</v>
      </c>
      <c r="F39">
        <v>250</v>
      </c>
      <c r="G39" s="4">
        <f t="shared" si="10"/>
        <v>3.5</v>
      </c>
      <c r="H39" s="6">
        <f t="shared" si="11"/>
        <v>56</v>
      </c>
      <c r="I39" s="1" t="s">
        <v>8</v>
      </c>
      <c r="L39" s="1">
        <v>2182</v>
      </c>
      <c r="M39" s="5">
        <v>14</v>
      </c>
      <c r="N39" s="4">
        <v>0.08</v>
      </c>
      <c r="Q39" s="6">
        <f t="shared" si="8"/>
        <v>1.1200000000000001</v>
      </c>
      <c r="R39" s="6">
        <f t="shared" si="9"/>
        <v>175</v>
      </c>
      <c r="S39" s="1" t="s">
        <v>22</v>
      </c>
    </row>
    <row r="40" spans="1:19" x14ac:dyDescent="0.35">
      <c r="B40" s="1">
        <v>447</v>
      </c>
      <c r="C40" s="5">
        <v>6.3</v>
      </c>
      <c r="D40" s="4">
        <v>0.15</v>
      </c>
      <c r="E40">
        <v>0.52</v>
      </c>
      <c r="F40">
        <v>3000</v>
      </c>
      <c r="G40" s="4">
        <f t="shared" si="10"/>
        <v>0.94499999999999995</v>
      </c>
      <c r="H40" s="6">
        <f t="shared" si="11"/>
        <v>42</v>
      </c>
      <c r="I40" s="1" t="s">
        <v>14</v>
      </c>
      <c r="L40" s="1">
        <v>5637</v>
      </c>
      <c r="M40" s="5">
        <v>24</v>
      </c>
      <c r="N40" s="4">
        <f>Q40/M40</f>
        <v>0.41666666666666669</v>
      </c>
      <c r="Q40" s="6">
        <v>10</v>
      </c>
      <c r="R40" s="6">
        <f t="shared" si="9"/>
        <v>57.599999999999994</v>
      </c>
      <c r="S40" s="1" t="s">
        <v>38</v>
      </c>
    </row>
    <row r="41" spans="1:19" x14ac:dyDescent="0.35">
      <c r="A41" s="1" t="s">
        <v>18</v>
      </c>
      <c r="B41" s="1">
        <v>455</v>
      </c>
      <c r="C41" s="5">
        <v>6.5</v>
      </c>
      <c r="D41" s="4">
        <v>0.5</v>
      </c>
      <c r="E41" t="s">
        <v>0</v>
      </c>
      <c r="F41">
        <v>500</v>
      </c>
      <c r="G41" s="4">
        <f t="shared" si="10"/>
        <v>3.25</v>
      </c>
      <c r="H41" s="6">
        <f t="shared" si="11"/>
        <v>13</v>
      </c>
      <c r="I41" s="1" t="s">
        <v>21</v>
      </c>
      <c r="L41" s="1">
        <v>7268</v>
      </c>
      <c r="M41" s="5">
        <v>5</v>
      </c>
      <c r="N41" s="4">
        <v>0.125</v>
      </c>
      <c r="O41">
        <v>0.25</v>
      </c>
      <c r="P41">
        <v>5000</v>
      </c>
      <c r="Q41" s="6">
        <f>M41*N41</f>
        <v>0.625</v>
      </c>
      <c r="R41" s="6">
        <f t="shared" si="9"/>
        <v>40</v>
      </c>
      <c r="S41" s="1" t="s">
        <v>16</v>
      </c>
    </row>
    <row r="42" spans="1:19" x14ac:dyDescent="0.35">
      <c r="B42" s="1">
        <v>502</v>
      </c>
      <c r="C42" s="5">
        <v>5</v>
      </c>
      <c r="D42" s="4">
        <v>0.15</v>
      </c>
      <c r="E42">
        <v>0.59</v>
      </c>
      <c r="F42">
        <v>100</v>
      </c>
      <c r="G42" s="4">
        <f>C42*D42</f>
        <v>0.75</v>
      </c>
      <c r="H42" s="6">
        <f>C42/D42</f>
        <v>33.333333333333336</v>
      </c>
      <c r="I42" s="1" t="s">
        <v>7</v>
      </c>
      <c r="L42" s="1">
        <v>7381</v>
      </c>
      <c r="M42" s="5">
        <v>6.3</v>
      </c>
      <c r="N42" s="4">
        <v>0.2</v>
      </c>
      <c r="O42">
        <v>0.4</v>
      </c>
      <c r="P42">
        <v>20000</v>
      </c>
      <c r="Q42" s="6">
        <f>M42*N42</f>
        <v>1.26</v>
      </c>
      <c r="R42" s="6">
        <f t="shared" si="9"/>
        <v>31.499999999999996</v>
      </c>
      <c r="S42" s="1" t="s">
        <v>15</v>
      </c>
    </row>
    <row r="43" spans="1:19" x14ac:dyDescent="0.35">
      <c r="L43" s="1">
        <v>13829</v>
      </c>
      <c r="M43" s="5">
        <v>24</v>
      </c>
      <c r="N43" s="4">
        <f>Q43/M43</f>
        <v>0.20833333333333334</v>
      </c>
      <c r="Q43" s="6">
        <v>5</v>
      </c>
      <c r="R43" s="6">
        <f t="shared" si="9"/>
        <v>115.19999999999999</v>
      </c>
      <c r="S43" s="1" t="s">
        <v>42</v>
      </c>
    </row>
    <row r="44" spans="1:19" x14ac:dyDescent="0.35">
      <c r="B44" s="9" t="s">
        <v>23</v>
      </c>
      <c r="C44" t="s">
        <v>24</v>
      </c>
    </row>
    <row r="46" spans="1:19" x14ac:dyDescent="0.35">
      <c r="B46" s="9" t="s">
        <v>32</v>
      </c>
      <c r="G46" t="s">
        <v>33</v>
      </c>
    </row>
    <row r="47" spans="1:19" x14ac:dyDescent="0.35">
      <c r="B47" s="9" t="s">
        <v>30</v>
      </c>
      <c r="C47" t="s">
        <v>28</v>
      </c>
      <c r="G47" t="s">
        <v>34</v>
      </c>
    </row>
    <row r="48" spans="1:19" x14ac:dyDescent="0.35">
      <c r="B48" s="9" t="s">
        <v>31</v>
      </c>
      <c r="C48" t="s">
        <v>29</v>
      </c>
      <c r="G48" t="s">
        <v>35</v>
      </c>
    </row>
  </sheetData>
  <phoneticPr fontId="2" type="noConversion"/>
  <pageMargins left="0.35433070866141736" right="0.11811023622047245" top="0.51181102362204722" bottom="0.27559055118110237" header="0.11811023622047245" footer="0.11811023622047245"/>
  <pageSetup paperSize="9" scale="88" orientation="portrait" r:id="rId1"/>
  <headerFooter>
    <oddHeader>&amp;C&amp;"-,Gras"&amp;22Références Lampes</oddHeader>
    <oddFooter>&amp;L&amp;Z&amp;F&amp;R&amp;D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Schmit</dc:creator>
  <cp:lastModifiedBy>Claude</cp:lastModifiedBy>
  <cp:lastPrinted>2020-11-17T09:35:12Z</cp:lastPrinted>
  <dcterms:created xsi:type="dcterms:W3CDTF">2016-04-05T18:32:34Z</dcterms:created>
  <dcterms:modified xsi:type="dcterms:W3CDTF">2024-12-28T09:56:00Z</dcterms:modified>
</cp:coreProperties>
</file>